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ASSI ASSENZA\2024\"/>
    </mc:Choice>
  </mc:AlternateContent>
  <xr:revisionPtr revIDLastSave="0" documentId="8_{74BFE9B5-9F7B-43E1-8647-A0C6438A2C48}" xr6:coauthVersionLast="36" xr6:coauthVersionMax="36" xr10:uidLastSave="{00000000-0000-0000-0000-000000000000}"/>
  <bookViews>
    <workbookView xWindow="0" yWindow="0" windowWidth="21570" windowHeight="7380"/>
  </bookViews>
  <sheets>
    <sheet name="Consultazione Tassi di Assenza " sheetId="1" r:id="rId1"/>
  </sheets>
  <calcPr calcId="0"/>
</workbook>
</file>

<file path=xl/calcChain.xml><?xml version="1.0" encoding="utf-8"?>
<calcChain xmlns="http://schemas.openxmlformats.org/spreadsheetml/2006/main">
  <c r="B3" i="1" l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</calcChain>
</file>

<file path=xl/sharedStrings.xml><?xml version="1.0" encoding="utf-8"?>
<sst xmlns="http://schemas.openxmlformats.org/spreadsheetml/2006/main" count="13" uniqueCount="13">
  <si>
    <t>Anno</t>
  </si>
  <si>
    <t>Periodo</t>
  </si>
  <si>
    <t>Ufficio Dirigenziale</t>
  </si>
  <si>
    <t>% Presenze</t>
  </si>
  <si>
    <t>% Assenze</t>
  </si>
  <si>
    <t>% Assenze Ferie</t>
  </si>
  <si>
    <t>% Assenze Malattia</t>
  </si>
  <si>
    <t>% Assenze L104</t>
  </si>
  <si>
    <t>% Atre Assenze</t>
  </si>
  <si>
    <t>% Assenze Sciopero</t>
  </si>
  <si>
    <t>% Assenze Non Retribuite</t>
  </si>
  <si>
    <t>% Assenze Maternità </t>
  </si>
  <si>
    <t>Tassi di Assenza Trimestre Gennaio-Marzo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</si>
</sst>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1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sqref="A1:L1"/>
    </sheetView>
  </sheetViews>
  <sheetFormatPr defaultRowHeight="15" x14ac:dyDescent="0.25"/>
  <cols>
    <col min="1" max="1" width="5.7109375" bestFit="1" customWidth="1"/>
    <col min="2" max="2" width="20.42578125" bestFit="1" customWidth="1"/>
    <col min="3" max="3" width="34.7109375" bestFit="1" customWidth="1"/>
    <col min="4" max="4" width="11.140625" bestFit="1" customWidth="1"/>
    <col min="5" max="5" width="10.28515625" bestFit="1" customWidth="1"/>
    <col min="6" max="6" width="15.42578125" bestFit="1" customWidth="1"/>
    <col min="7" max="7" width="18.28515625" bestFit="1" customWidth="1"/>
    <col min="8" max="8" width="14.7109375" bestFit="1" customWidth="1"/>
    <col min="9" max="9" width="20.42578125" bestFit="1" customWidth="1"/>
    <col min="10" max="10" width="14.7109375" bestFit="1" customWidth="1"/>
    <col min="11" max="11" width="18.7109375" bestFit="1" customWidth="1"/>
    <col min="12" max="12" width="24.28515625" bestFit="1" customWidth="1"/>
  </cols>
  <sheetData>
    <row r="1" spans="1:12" ht="42.75" customHeight="1" x14ac:dyDescent="0.25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4" customFormat="1" ht="30.7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11</v>
      </c>
      <c r="J2" s="3" t="s">
        <v>8</v>
      </c>
      <c r="K2" s="3" t="s">
        <v>9</v>
      </c>
      <c r="L2" s="3" t="s">
        <v>10</v>
      </c>
    </row>
    <row r="3" spans="1:12" x14ac:dyDescent="0.25">
      <c r="A3" s="1">
        <v>2024</v>
      </c>
      <c r="B3" s="1" t="str">
        <f t="shared" ref="B3:B11" si="0">"GENNAIO   - MARZO    "</f>
        <v xml:space="preserve">GENNAIO   - MARZO    </v>
      </c>
      <c r="C3" s="1" t="str">
        <f>"Dipartimento delle Alte Tecnologie"</f>
        <v>Dipartimento delle Alte Tecnologie</v>
      </c>
      <c r="D3" s="1">
        <v>80.53</v>
      </c>
      <c r="E3" s="1">
        <v>19.47</v>
      </c>
      <c r="F3" s="1">
        <v>11.22</v>
      </c>
      <c r="G3" s="1">
        <v>3.4</v>
      </c>
      <c r="H3" s="1">
        <v>0.55000000000000004</v>
      </c>
      <c r="I3" s="1">
        <v>3.51</v>
      </c>
      <c r="J3" s="1">
        <v>0.81</v>
      </c>
      <c r="K3" s="1">
        <v>0</v>
      </c>
      <c r="L3" s="1">
        <v>0</v>
      </c>
    </row>
    <row r="4" spans="1:12" x14ac:dyDescent="0.25">
      <c r="A4" s="1">
        <v>2024</v>
      </c>
      <c r="B4" s="1" t="str">
        <f t="shared" si="0"/>
        <v xml:space="preserve">GENNAIO   - MARZO    </v>
      </c>
      <c r="C4" s="1" t="str">
        <f>"Dipartimento Oncologia Chirurgica"</f>
        <v>Dipartimento Oncologia Chirurgica</v>
      </c>
      <c r="D4" s="1">
        <v>80.88</v>
      </c>
      <c r="E4" s="1">
        <v>19.12</v>
      </c>
      <c r="F4" s="1">
        <v>8.92</v>
      </c>
      <c r="G4" s="1">
        <v>5</v>
      </c>
      <c r="H4" s="1">
        <v>0.86</v>
      </c>
      <c r="I4" s="1">
        <v>3.52</v>
      </c>
      <c r="J4" s="1">
        <v>0.83</v>
      </c>
      <c r="K4" s="1">
        <v>0</v>
      </c>
      <c r="L4" s="1">
        <v>0</v>
      </c>
    </row>
    <row r="5" spans="1:12" x14ac:dyDescent="0.25">
      <c r="A5" s="1">
        <v>2024</v>
      </c>
      <c r="B5" s="1" t="str">
        <f t="shared" si="0"/>
        <v xml:space="preserve">GENNAIO   - MARZO    </v>
      </c>
      <c r="C5" s="1" t="str">
        <f>"Dipartimento Oncologia Medica"</f>
        <v>Dipartimento Oncologia Medica</v>
      </c>
      <c r="D5" s="1">
        <v>81.89</v>
      </c>
      <c r="E5" s="1">
        <v>18.11</v>
      </c>
      <c r="F5" s="1">
        <v>8.4600000000000009</v>
      </c>
      <c r="G5" s="1">
        <v>3.03</v>
      </c>
      <c r="H5" s="1">
        <v>1.27</v>
      </c>
      <c r="I5" s="1">
        <v>3.4</v>
      </c>
      <c r="J5" s="1">
        <v>0.71</v>
      </c>
      <c r="K5" s="1">
        <v>0</v>
      </c>
      <c r="L5" s="1">
        <v>1.24</v>
      </c>
    </row>
    <row r="6" spans="1:12" x14ac:dyDescent="0.25">
      <c r="A6" s="1">
        <v>2024</v>
      </c>
      <c r="B6" s="1" t="str">
        <f t="shared" si="0"/>
        <v xml:space="preserve">GENNAIO   - MARZO    </v>
      </c>
      <c r="C6" s="1" t="str">
        <f>"Dipartimento Ric- Diagnostica Tumori"</f>
        <v>Dipartimento Ric- Diagnostica Tumori</v>
      </c>
      <c r="D6" s="1">
        <v>87.98</v>
      </c>
      <c r="E6" s="1">
        <v>12.02</v>
      </c>
      <c r="F6" s="1">
        <v>8.02</v>
      </c>
      <c r="G6" s="1">
        <v>1.71</v>
      </c>
      <c r="H6" s="1">
        <v>0.99</v>
      </c>
      <c r="I6" s="1">
        <v>0.14000000000000001</v>
      </c>
      <c r="J6" s="1">
        <v>1.1599999999999999</v>
      </c>
      <c r="K6" s="1">
        <v>0</v>
      </c>
      <c r="L6" s="1">
        <v>0.02</v>
      </c>
    </row>
    <row r="7" spans="1:12" x14ac:dyDescent="0.25">
      <c r="A7" s="1">
        <v>2024</v>
      </c>
      <c r="B7" s="1" t="str">
        <f t="shared" si="0"/>
        <v xml:space="preserve">GENNAIO   - MARZO    </v>
      </c>
      <c r="C7" s="1" t="str">
        <f>"Direzione Amministrativa"</f>
        <v>Direzione Amministrativa</v>
      </c>
      <c r="D7" s="1">
        <v>83.04</v>
      </c>
      <c r="E7" s="1">
        <v>16.96</v>
      </c>
      <c r="F7" s="1">
        <v>7.48</v>
      </c>
      <c r="G7" s="1">
        <v>4.17</v>
      </c>
      <c r="H7" s="1">
        <v>1.06</v>
      </c>
      <c r="I7" s="1">
        <v>0.28000000000000003</v>
      </c>
      <c r="J7" s="1">
        <v>2.79</v>
      </c>
      <c r="K7" s="1">
        <v>0</v>
      </c>
      <c r="L7" s="1">
        <v>1.19</v>
      </c>
    </row>
    <row r="8" spans="1:12" x14ac:dyDescent="0.25">
      <c r="A8" s="1">
        <v>2024</v>
      </c>
      <c r="B8" s="1" t="str">
        <f t="shared" si="0"/>
        <v xml:space="preserve">GENNAIO   - MARZO    </v>
      </c>
      <c r="C8" s="1" t="str">
        <f>"Direzione Generale"</f>
        <v>Direzione Generale</v>
      </c>
      <c r="D8" s="1">
        <v>78.900000000000006</v>
      </c>
      <c r="E8" s="1">
        <v>21.1</v>
      </c>
      <c r="F8" s="1">
        <v>9.2100000000000009</v>
      </c>
      <c r="G8" s="1">
        <v>0.23</v>
      </c>
      <c r="H8" s="1">
        <v>1.05</v>
      </c>
      <c r="I8" s="1">
        <v>5.36</v>
      </c>
      <c r="J8" s="1">
        <v>0.35</v>
      </c>
      <c r="K8" s="1">
        <v>0</v>
      </c>
      <c r="L8" s="1">
        <v>4.9000000000000004</v>
      </c>
    </row>
    <row r="9" spans="1:12" x14ac:dyDescent="0.25">
      <c r="A9" s="1">
        <v>2024</v>
      </c>
      <c r="B9" s="1" t="str">
        <f t="shared" si="0"/>
        <v xml:space="preserve">GENNAIO   - MARZO    </v>
      </c>
      <c r="C9" s="1" t="str">
        <f>"Direzione Sanitaria"</f>
        <v>Direzione Sanitaria</v>
      </c>
      <c r="D9" s="1">
        <v>83.99</v>
      </c>
      <c r="E9" s="1">
        <v>16.010000000000002</v>
      </c>
      <c r="F9" s="1">
        <v>7.86</v>
      </c>
      <c r="G9" s="1">
        <v>1.61</v>
      </c>
      <c r="H9" s="1">
        <v>3.25</v>
      </c>
      <c r="I9" s="1">
        <v>0.12</v>
      </c>
      <c r="J9" s="1">
        <v>0.54</v>
      </c>
      <c r="K9" s="1">
        <v>0</v>
      </c>
      <c r="L9" s="1">
        <v>2.63</v>
      </c>
    </row>
    <row r="10" spans="1:12" x14ac:dyDescent="0.25">
      <c r="A10" s="1">
        <v>2024</v>
      </c>
      <c r="B10" s="1" t="str">
        <f t="shared" si="0"/>
        <v xml:space="preserve">GENNAIO   - MARZO    </v>
      </c>
      <c r="C10" s="1" t="str">
        <f>"Direzione Scientifica"</f>
        <v>Direzione Scientifica</v>
      </c>
      <c r="D10" s="1">
        <v>83.67</v>
      </c>
      <c r="E10" s="1">
        <v>16.329999999999998</v>
      </c>
      <c r="F10" s="1">
        <v>8.8800000000000008</v>
      </c>
      <c r="G10" s="1">
        <v>1.51</v>
      </c>
      <c r="H10" s="1">
        <v>0.08</v>
      </c>
      <c r="I10" s="1">
        <v>0</v>
      </c>
      <c r="J10" s="1">
        <v>0.5</v>
      </c>
      <c r="K10" s="1">
        <v>0</v>
      </c>
      <c r="L10" s="1">
        <v>5.36</v>
      </c>
    </row>
    <row r="11" spans="1:12" x14ac:dyDescent="0.25">
      <c r="A11" s="1">
        <v>2024</v>
      </c>
      <c r="B11" s="1" t="str">
        <f t="shared" si="0"/>
        <v xml:space="preserve">GENNAIO   - MARZO    </v>
      </c>
      <c r="C11" s="1" t="str">
        <f>""</f>
        <v/>
      </c>
      <c r="D11" s="1">
        <v>94.19</v>
      </c>
      <c r="E11" s="1">
        <v>5.81</v>
      </c>
      <c r="F11" s="1">
        <v>5.23</v>
      </c>
      <c r="G11" s="1">
        <v>0</v>
      </c>
      <c r="H11" s="1">
        <v>0</v>
      </c>
      <c r="I11" s="1">
        <v>0</v>
      </c>
      <c r="J11" s="1">
        <v>0.57999999999999996</v>
      </c>
      <c r="K11" s="1">
        <v>0</v>
      </c>
      <c r="L11" s="1">
        <v>0</v>
      </c>
    </row>
    <row r="12" spans="1:12" x14ac:dyDescent="0.25">
      <c r="B12" s="1" t="str">
        <f>"Totale"</f>
        <v>Totale</v>
      </c>
      <c r="C12" s="1" t="str">
        <f>""</f>
        <v/>
      </c>
      <c r="D12" s="1">
        <v>83.9</v>
      </c>
      <c r="E12" s="1">
        <v>16.100000000000001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Consultazione Tassi di Assenza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Zancai</dc:creator>
  <cp:lastModifiedBy>Martina Zancai</cp:lastModifiedBy>
  <dcterms:created xsi:type="dcterms:W3CDTF">2024-04-09T09:25:17Z</dcterms:created>
  <dcterms:modified xsi:type="dcterms:W3CDTF">2024-04-09T09:25:17Z</dcterms:modified>
</cp:coreProperties>
</file>