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EMPI DI ATTESA\SITO\LP\"/>
    </mc:Choice>
  </mc:AlternateContent>
  <xr:revisionPtr revIDLastSave="0" documentId="8_{94B8DB0C-F9BB-4357-885B-7FF02A3C8D9F}" xr6:coauthVersionLast="36" xr6:coauthVersionMax="36" xr10:uidLastSave="{00000000-0000-0000-0000-000000000000}"/>
  <bookViews>
    <workbookView xWindow="0" yWindow="0" windowWidth="23040" windowHeight="8480" xr2:uid="{00000000-000D-0000-FFFF-FFFF00000000}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E44" i="1" l="1"/>
  <c r="D44" i="1"/>
  <c r="C44" i="1"/>
  <c r="D10" i="1"/>
  <c r="E10" i="1" s="1"/>
  <c r="C10" i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5" i="1"/>
</calcChain>
</file>

<file path=xl/sharedStrings.xml><?xml version="1.0" encoding="utf-8"?>
<sst xmlns="http://schemas.openxmlformats.org/spreadsheetml/2006/main" count="45" uniqueCount="45">
  <si>
    <t>Libera Professione</t>
  </si>
  <si>
    <t>Servizio Sanitario Nazionale</t>
  </si>
  <si>
    <t>Prima Visita ginecologica</t>
  </si>
  <si>
    <t>Prima Visita gastroenterologica</t>
  </si>
  <si>
    <t>Prima Visita oncologica</t>
  </si>
  <si>
    <t>Mammografia bilaterale [ER]</t>
  </si>
  <si>
    <t>Mammografia monolaterale</t>
  </si>
  <si>
    <t>TC del Torace</t>
  </si>
  <si>
    <t>TC del Torace con MCD senza e con MCD</t>
  </si>
  <si>
    <t>TC dell'addome superiore</t>
  </si>
  <si>
    <t>TC dell'addome superiore senza e con MDC</t>
  </si>
  <si>
    <t>TC dell'Addome inferiore</t>
  </si>
  <si>
    <t>TC dell'addome inferiore senza e con MDC</t>
  </si>
  <si>
    <t>TC dell'addome completo</t>
  </si>
  <si>
    <t>TC dell'addome completo senza e con</t>
  </si>
  <si>
    <t>TC del rachide e dello speco vertebrale cervicale</t>
  </si>
  <si>
    <t>TC del rachide e dello speco vertebrale toracico</t>
  </si>
  <si>
    <t>TC del rachide e dello speco vertebrale lombosacrale</t>
  </si>
  <si>
    <t>TC del rachide e dello speco vertebrale cervicale senza e con MDC</t>
  </si>
  <si>
    <t>TC del rachide e dello speco vertebrale toracico senza e con MDC</t>
  </si>
  <si>
    <t>TC di Bacino e articolazioni sacroiliache</t>
  </si>
  <si>
    <t>RM di encefalo e tronco encefalico, giunzione cranio spinale e relativo distretto vascolare</t>
  </si>
  <si>
    <t>RM di encefalo e tronco encefalico, giunzione cranio spinale e relativo distretto vascolare senza e con MDC</t>
  </si>
  <si>
    <t>RM di addome inferiore e scavo pelvico</t>
  </si>
  <si>
    <t>RM di addome inferiore e scavo pelvico senza e con MDC</t>
  </si>
  <si>
    <t>RM della colonna in toto</t>
  </si>
  <si>
    <t>RM della colonna in toto senza e con MDC</t>
  </si>
  <si>
    <t>Diagnostica ecografica del capo e del collo</t>
  </si>
  <si>
    <t>Eco (color) dopplergrafia dei tronchi sovraaortici</t>
  </si>
  <si>
    <t>Ecografia dell'addome superiore</t>
  </si>
  <si>
    <t>Ecografia dell'addome inferiore</t>
  </si>
  <si>
    <t>Ecografia dell'addome complete</t>
  </si>
  <si>
    <t>Ecografia bilaterale della mammella</t>
  </si>
  <si>
    <t>Ecografia monolaterale della mammella</t>
  </si>
  <si>
    <t>Ecocolordoppler degli arti inferiori arterioso e/o venoso</t>
  </si>
  <si>
    <t>Colonscopia totale con endoscopio flessibile</t>
  </si>
  <si>
    <t>Polipectomia dell'intestino crasso in corso di endoscopia sede unica</t>
  </si>
  <si>
    <t>Rettosigmoidoscopia con endoscopio flessibile</t>
  </si>
  <si>
    <t>Esofagogastroduodenoscopia</t>
  </si>
  <si>
    <t>Esofagogastroduodenoscopia con biopsia in sede unica</t>
  </si>
  <si>
    <t>%</t>
  </si>
  <si>
    <t>Ecografia dell'addome (totale prestazioni)</t>
  </si>
  <si>
    <t>TOTALE PRESTAZIONI</t>
  </si>
  <si>
    <t>IRCCS Centro di Riferimento Oncologico - Aviano</t>
  </si>
  <si>
    <t>Rapporto tra prestazioni istituzionali e in libera professione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</si>
</sst>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1">
    <font>
      <sz val="10"/>
      <color rgb="FF000000"/>
      <name val="Arial"/>
    </font>
    <font>
      <sz val="9"/>
      <color rgb="FF333333"/>
      <name val="DecimaWE Rg"/>
    </font>
    <font>
      <sz val="9"/>
      <color rgb="FFFFFFFF"/>
      <name val="DecimaWE Rg"/>
    </font>
    <font>
      <sz val="10"/>
      <color rgb="FF000000"/>
      <name val="Arial"/>
    </font>
    <font>
      <b/>
      <sz val="9"/>
      <color rgb="FFFFFFFF"/>
      <name val="DecimaWE Rg"/>
    </font>
    <font>
      <b/>
      <sz val="9"/>
      <color rgb="FF333333"/>
      <name val="DecimaWE Rg"/>
    </font>
    <font>
      <i/>
      <sz val="9"/>
      <color theme="0"/>
      <name val="DecimaWE Rg"/>
    </font>
    <font>
      <sz val="10"/>
      <color rgb="FF000000"/>
      <name val="Arial"/>
      <family val="2"/>
    </font>
    <font>
      <i/>
      <sz val="9"/>
      <color rgb="FF333333"/>
      <name val="DecimaWE Rg"/>
    </font>
    <font>
      <b/>
      <sz val="16"/>
      <color rgb="FF000000"/>
      <name val="Arial"/>
      <family val="2"/>
    </font>
    <font>
      <b/>
      <sz val="18"/>
      <color rgb="FF333333"/>
      <name val="DecimaWE Rg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/>
    <xf numFmtId="2" fontId="1" fillId="0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right"/>
    </xf>
    <xf numFmtId="0" fontId="0" fillId="0" borderId="0" xfId="0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0" borderId="1" xfId="0" applyFont="1" applyFill="1" applyBorder="1" applyAlignment="1">
      <alignment horizontal="right"/>
    </xf>
    <xf numFmtId="0" fontId="0" fillId="0" borderId="0" xfId="0" applyFill="1"/>
    <xf numFmtId="0" fontId="8" fillId="0" borderId="1" xfId="0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</cellXfs>
  <cellStyles count="3">
    <cellStyle name="Migliaia" xfId="1" builtinId="3"/>
    <cellStyle name="Migliaia 2" xfId="2" xr:uid="{0483D1B3-3037-48EE-B587-88AF76FA5E7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4"/>
  <sheetViews>
    <sheetView tabSelected="1" workbookViewId="0">
      <selection activeCell="B3" sqref="B3"/>
    </sheetView>
  </sheetViews>
  <sheetFormatPr defaultRowHeight="12.5"/>
  <cols>
    <col min="1" max="1" width="6.54296875" customWidth="1"/>
    <col min="2" max="2" width="38.90625" style="8" customWidth="1"/>
    <col min="3" max="3" width="14" style="12" customWidth="1"/>
    <col min="4" max="4" width="12.36328125" style="12" customWidth="1"/>
    <col min="5" max="5" width="10.08984375" customWidth="1"/>
  </cols>
  <sheetData>
    <row r="1" spans="2:5" s="1" customFormat="1" ht="6.75" customHeight="1">
      <c r="B1" s="9"/>
    </row>
    <row r="2" spans="2:5" s="1" customFormat="1" ht="25.25" customHeight="1">
      <c r="B2" s="18" t="s">
        <v>43</v>
      </c>
    </row>
    <row r="3" spans="2:5" s="1" customFormat="1" ht="48" customHeight="1">
      <c r="B3" s="19" t="s">
        <v>44</v>
      </c>
    </row>
    <row r="4" spans="2:5" s="1" customFormat="1" ht="43.25" customHeight="1">
      <c r="B4" s="10"/>
      <c r="C4" s="3" t="s">
        <v>0</v>
      </c>
      <c r="D4" s="3" t="s">
        <v>1</v>
      </c>
      <c r="E4" s="3" t="s">
        <v>40</v>
      </c>
    </row>
    <row r="5" spans="2:5" s="1" customFormat="1" ht="15.75" customHeight="1">
      <c r="B5" s="4" t="s">
        <v>35</v>
      </c>
      <c r="C5" s="11">
        <v>8</v>
      </c>
      <c r="D5" s="11">
        <v>500</v>
      </c>
      <c r="E5" s="5">
        <f>+C5/(C5+D5)</f>
        <v>1.5748031496062992E-2</v>
      </c>
    </row>
    <row r="6" spans="2:5" s="1" customFormat="1" ht="15.75" customHeight="1">
      <c r="B6" s="4" t="s">
        <v>27</v>
      </c>
      <c r="C6" s="11">
        <v>242</v>
      </c>
      <c r="D6" s="11">
        <v>2452</v>
      </c>
      <c r="E6" s="5">
        <f t="shared" ref="E6:E44" si="0">+C6/(C6+D6)</f>
        <v>8.982925018559762E-2</v>
      </c>
    </row>
    <row r="7" spans="2:5" s="1" customFormat="1" ht="15.75" customHeight="1">
      <c r="B7" s="4" t="s">
        <v>28</v>
      </c>
      <c r="C7" s="11">
        <v>19</v>
      </c>
      <c r="D7" s="11">
        <v>29</v>
      </c>
      <c r="E7" s="5">
        <f t="shared" si="0"/>
        <v>0.39583333333333331</v>
      </c>
    </row>
    <row r="8" spans="2:5" s="1" customFormat="1" ht="15.75" customHeight="1">
      <c r="B8" s="4" t="s">
        <v>34</v>
      </c>
      <c r="C8" s="11"/>
      <c r="D8" s="11">
        <v>47</v>
      </c>
      <c r="E8" s="5">
        <f t="shared" si="0"/>
        <v>0</v>
      </c>
    </row>
    <row r="9" spans="2:5" s="1" customFormat="1" ht="15.75" customHeight="1">
      <c r="B9" s="4" t="s">
        <v>32</v>
      </c>
      <c r="C9" s="11">
        <v>454</v>
      </c>
      <c r="D9" s="11">
        <v>4529</v>
      </c>
      <c r="E9" s="5">
        <f t="shared" si="0"/>
        <v>9.1109773228978522E-2</v>
      </c>
    </row>
    <row r="10" spans="2:5" s="1" customFormat="1" ht="15.75" customHeight="1">
      <c r="B10" s="6" t="s">
        <v>41</v>
      </c>
      <c r="C10" s="2">
        <f>SUM(C11:C13)</f>
        <v>584</v>
      </c>
      <c r="D10" s="2">
        <f>SUM(D11:D13)</f>
        <v>2106</v>
      </c>
      <c r="E10" s="5">
        <f t="shared" si="0"/>
        <v>0.21710037174721189</v>
      </c>
    </row>
    <row r="11" spans="2:5" s="1" customFormat="1" ht="15.75" customHeight="1">
      <c r="B11" s="7" t="s">
        <v>31</v>
      </c>
      <c r="C11" s="13">
        <v>494</v>
      </c>
      <c r="D11" s="13">
        <v>1796</v>
      </c>
      <c r="E11" s="14">
        <f t="shared" si="0"/>
        <v>0.21572052401746725</v>
      </c>
    </row>
    <row r="12" spans="2:5" s="1" customFormat="1" ht="15.75" customHeight="1">
      <c r="B12" s="7" t="s">
        <v>30</v>
      </c>
      <c r="C12" s="13">
        <v>26</v>
      </c>
      <c r="D12" s="13">
        <v>46</v>
      </c>
      <c r="E12" s="14">
        <f t="shared" si="0"/>
        <v>0.3611111111111111</v>
      </c>
    </row>
    <row r="13" spans="2:5" s="1" customFormat="1" ht="15.75" customHeight="1">
      <c r="B13" s="7" t="s">
        <v>29</v>
      </c>
      <c r="C13" s="13">
        <v>64</v>
      </c>
      <c r="D13" s="13">
        <v>264</v>
      </c>
      <c r="E13" s="14">
        <f t="shared" si="0"/>
        <v>0.1951219512195122</v>
      </c>
    </row>
    <row r="14" spans="2:5" s="1" customFormat="1" ht="15.75" customHeight="1">
      <c r="B14" s="4" t="s">
        <v>33</v>
      </c>
      <c r="C14" s="11">
        <v>16</v>
      </c>
      <c r="D14" s="11">
        <v>693</v>
      </c>
      <c r="E14" s="5">
        <f t="shared" si="0"/>
        <v>2.2566995768688293E-2</v>
      </c>
    </row>
    <row r="15" spans="2:5" s="1" customFormat="1" ht="15.75" customHeight="1">
      <c r="B15" s="4" t="s">
        <v>38</v>
      </c>
      <c r="C15" s="11">
        <v>5</v>
      </c>
      <c r="D15" s="11">
        <v>147</v>
      </c>
      <c r="E15" s="5">
        <f t="shared" si="0"/>
        <v>3.2894736842105261E-2</v>
      </c>
    </row>
    <row r="16" spans="2:5" s="1" customFormat="1" ht="15.75" customHeight="1">
      <c r="B16" s="4" t="s">
        <v>39</v>
      </c>
      <c r="C16" s="11">
        <v>21</v>
      </c>
      <c r="D16" s="11">
        <v>80</v>
      </c>
      <c r="E16" s="5">
        <f t="shared" si="0"/>
        <v>0.20792079207920791</v>
      </c>
    </row>
    <row r="17" spans="2:5" s="1" customFormat="1" ht="15.75" customHeight="1">
      <c r="B17" s="4" t="s">
        <v>5</v>
      </c>
      <c r="C17" s="11">
        <v>353</v>
      </c>
      <c r="D17" s="11">
        <v>2321</v>
      </c>
      <c r="E17" s="5">
        <f t="shared" si="0"/>
        <v>0.13201196709050111</v>
      </c>
    </row>
    <row r="18" spans="2:5" s="1" customFormat="1" ht="15.75" customHeight="1">
      <c r="B18" s="4" t="s">
        <v>6</v>
      </c>
      <c r="C18" s="11">
        <v>37</v>
      </c>
      <c r="D18" s="11">
        <v>1020</v>
      </c>
      <c r="E18" s="5">
        <f t="shared" si="0"/>
        <v>3.5004730368968777E-2</v>
      </c>
    </row>
    <row r="19" spans="2:5" s="1" customFormat="1" ht="15.75" customHeight="1">
      <c r="B19" s="4" t="s">
        <v>36</v>
      </c>
      <c r="C19" s="11">
        <v>23</v>
      </c>
      <c r="D19" s="11">
        <v>222</v>
      </c>
      <c r="E19" s="5">
        <f t="shared" si="0"/>
        <v>9.3877551020408165E-2</v>
      </c>
    </row>
    <row r="20" spans="2:5" s="1" customFormat="1" ht="15.75" customHeight="1">
      <c r="B20" s="4" t="s">
        <v>3</v>
      </c>
      <c r="C20" s="11">
        <v>393</v>
      </c>
      <c r="D20" s="11">
        <v>520</v>
      </c>
      <c r="E20" s="5">
        <f t="shared" si="0"/>
        <v>0.43044906900328589</v>
      </c>
    </row>
    <row r="21" spans="2:5" s="1" customFormat="1" ht="15.75" customHeight="1">
      <c r="B21" s="4" t="s">
        <v>2</v>
      </c>
      <c r="C21" s="11">
        <v>569</v>
      </c>
      <c r="D21" s="11">
        <v>913</v>
      </c>
      <c r="E21" s="5">
        <f t="shared" si="0"/>
        <v>0.38394062078272606</v>
      </c>
    </row>
    <row r="22" spans="2:5" s="1" customFormat="1" ht="15.75" customHeight="1">
      <c r="B22" s="4" t="s">
        <v>4</v>
      </c>
      <c r="C22" s="11">
        <v>856</v>
      </c>
      <c r="D22" s="11">
        <v>3469</v>
      </c>
      <c r="E22" s="5">
        <f t="shared" si="0"/>
        <v>0.19791907514450868</v>
      </c>
    </row>
    <row r="23" spans="2:5" s="1" customFormat="1" ht="15.75" customHeight="1">
      <c r="B23" s="4" t="s">
        <v>37</v>
      </c>
      <c r="C23" s="11">
        <v>2</v>
      </c>
      <c r="D23" s="11">
        <v>59</v>
      </c>
      <c r="E23" s="5">
        <f t="shared" si="0"/>
        <v>3.2786885245901641E-2</v>
      </c>
    </row>
    <row r="24" spans="2:5" s="1" customFormat="1" ht="15.75" customHeight="1">
      <c r="B24" s="4" t="s">
        <v>25</v>
      </c>
      <c r="C24" s="11">
        <v>31</v>
      </c>
      <c r="D24" s="11">
        <v>298</v>
      </c>
      <c r="E24" s="5">
        <f t="shared" si="0"/>
        <v>9.4224924012158054E-2</v>
      </c>
    </row>
    <row r="25" spans="2:5" s="1" customFormat="1" ht="15.75" customHeight="1">
      <c r="B25" s="4" t="s">
        <v>26</v>
      </c>
      <c r="C25" s="11">
        <v>24</v>
      </c>
      <c r="D25" s="11">
        <v>224</v>
      </c>
      <c r="E25" s="5">
        <f t="shared" si="0"/>
        <v>9.6774193548387094E-2</v>
      </c>
    </row>
    <row r="26" spans="2:5" s="1" customFormat="1" ht="15.75" customHeight="1">
      <c r="B26" s="4" t="s">
        <v>23</v>
      </c>
      <c r="C26" s="11">
        <v>11</v>
      </c>
      <c r="D26" s="11">
        <v>93</v>
      </c>
      <c r="E26" s="5">
        <f t="shared" si="0"/>
        <v>0.10576923076923077</v>
      </c>
    </row>
    <row r="27" spans="2:5" s="1" customFormat="1" ht="15.75" customHeight="1">
      <c r="B27" s="4" t="s">
        <v>24</v>
      </c>
      <c r="C27" s="11">
        <v>28</v>
      </c>
      <c r="D27" s="11">
        <v>974</v>
      </c>
      <c r="E27" s="5">
        <f t="shared" si="0"/>
        <v>2.7944111776447105E-2</v>
      </c>
    </row>
    <row r="28" spans="2:5" s="1" customFormat="1" ht="15.75" customHeight="1">
      <c r="B28" s="4" t="s">
        <v>21</v>
      </c>
      <c r="C28" s="11">
        <v>25</v>
      </c>
      <c r="D28" s="11">
        <v>70</v>
      </c>
      <c r="E28" s="5">
        <f t="shared" si="0"/>
        <v>0.26315789473684209</v>
      </c>
    </row>
    <row r="29" spans="2:5" s="1" customFormat="1" ht="15.75" customHeight="1">
      <c r="B29" s="4" t="s">
        <v>22</v>
      </c>
      <c r="C29" s="11">
        <v>57</v>
      </c>
      <c r="D29" s="11">
        <v>756</v>
      </c>
      <c r="E29" s="5">
        <f t="shared" si="0"/>
        <v>7.0110701107011064E-2</v>
      </c>
    </row>
    <row r="30" spans="2:5" s="1" customFormat="1" ht="15.75" customHeight="1">
      <c r="B30" s="4" t="s">
        <v>15</v>
      </c>
      <c r="C30" s="11">
        <v>2</v>
      </c>
      <c r="D30" s="11">
        <v>8</v>
      </c>
      <c r="E30" s="5">
        <f t="shared" si="0"/>
        <v>0.2</v>
      </c>
    </row>
    <row r="31" spans="2:5" s="1" customFormat="1" ht="15.75" customHeight="1">
      <c r="B31" s="4" t="s">
        <v>18</v>
      </c>
      <c r="C31" s="11"/>
      <c r="D31" s="11">
        <v>4</v>
      </c>
      <c r="E31" s="5">
        <f t="shared" si="0"/>
        <v>0</v>
      </c>
    </row>
    <row r="32" spans="2:5" s="1" customFormat="1" ht="15.75" customHeight="1">
      <c r="B32" s="4" t="s">
        <v>17</v>
      </c>
      <c r="C32" s="11">
        <v>4</v>
      </c>
      <c r="D32" s="11">
        <v>13</v>
      </c>
      <c r="E32" s="5">
        <f t="shared" si="0"/>
        <v>0.23529411764705882</v>
      </c>
    </row>
    <row r="33" spans="2:5" s="1" customFormat="1" ht="15.75" customHeight="1">
      <c r="B33" s="4" t="s">
        <v>16</v>
      </c>
      <c r="C33" s="11"/>
      <c r="D33" s="11">
        <v>11</v>
      </c>
      <c r="E33" s="5">
        <f t="shared" si="0"/>
        <v>0</v>
      </c>
    </row>
    <row r="34" spans="2:5" s="1" customFormat="1" ht="15.75" customHeight="1">
      <c r="B34" s="4" t="s">
        <v>19</v>
      </c>
      <c r="C34" s="11"/>
      <c r="D34" s="11">
        <v>4</v>
      </c>
      <c r="E34" s="5">
        <f t="shared" si="0"/>
        <v>0</v>
      </c>
    </row>
    <row r="35" spans="2:5" s="1" customFormat="1" ht="15.75" customHeight="1">
      <c r="B35" s="4" t="s">
        <v>7</v>
      </c>
      <c r="C35" s="11">
        <v>19</v>
      </c>
      <c r="D35" s="11">
        <v>331</v>
      </c>
      <c r="E35" s="5">
        <f t="shared" si="0"/>
        <v>5.4285714285714284E-2</v>
      </c>
    </row>
    <row r="36" spans="2:5" s="1" customFormat="1" ht="15.75" customHeight="1">
      <c r="B36" s="4" t="s">
        <v>8</v>
      </c>
      <c r="C36" s="11">
        <v>20</v>
      </c>
      <c r="D36" s="11">
        <v>2009</v>
      </c>
      <c r="E36" s="5">
        <f t="shared" si="0"/>
        <v>9.857072449482503E-3</v>
      </c>
    </row>
    <row r="37" spans="2:5" s="1" customFormat="1" ht="15.75" customHeight="1">
      <c r="B37" s="4" t="s">
        <v>13</v>
      </c>
      <c r="C37" s="11">
        <v>26</v>
      </c>
      <c r="D37" s="11">
        <v>135</v>
      </c>
      <c r="E37" s="5">
        <f t="shared" si="0"/>
        <v>0.16149068322981366</v>
      </c>
    </row>
    <row r="38" spans="2:5" s="1" customFormat="1" ht="15.75" customHeight="1">
      <c r="B38" s="4" t="s">
        <v>14</v>
      </c>
      <c r="C38" s="11">
        <v>43</v>
      </c>
      <c r="D38" s="11">
        <v>1920</v>
      </c>
      <c r="E38" s="5">
        <f t="shared" si="0"/>
        <v>2.1905247070809986E-2</v>
      </c>
    </row>
    <row r="39" spans="2:5" s="1" customFormat="1" ht="15.75" customHeight="1">
      <c r="B39" s="4" t="s">
        <v>11</v>
      </c>
      <c r="C39" s="11"/>
      <c r="D39" s="11">
        <v>74</v>
      </c>
      <c r="E39" s="5">
        <f t="shared" si="0"/>
        <v>0</v>
      </c>
    </row>
    <row r="40" spans="2:5" s="1" customFormat="1" ht="15.75" customHeight="1">
      <c r="B40" s="4" t="s">
        <v>12</v>
      </c>
      <c r="C40" s="11"/>
      <c r="D40" s="11">
        <v>10</v>
      </c>
      <c r="E40" s="5">
        <f t="shared" si="0"/>
        <v>0</v>
      </c>
    </row>
    <row r="41" spans="2:5" s="1" customFormat="1" ht="15.75" customHeight="1">
      <c r="B41" s="4" t="s">
        <v>9</v>
      </c>
      <c r="C41" s="11">
        <v>1</v>
      </c>
      <c r="D41" s="11">
        <v>131</v>
      </c>
      <c r="E41" s="5">
        <f t="shared" si="0"/>
        <v>7.575757575757576E-3</v>
      </c>
    </row>
    <row r="42" spans="2:5" s="1" customFormat="1" ht="15.75" customHeight="1">
      <c r="B42" s="4" t="s">
        <v>10</v>
      </c>
      <c r="C42" s="11">
        <v>1</v>
      </c>
      <c r="D42" s="11">
        <v>95</v>
      </c>
      <c r="E42" s="5">
        <f t="shared" si="0"/>
        <v>1.0416666666666666E-2</v>
      </c>
    </row>
    <row r="43" spans="2:5" s="1" customFormat="1" ht="15.65" customHeight="1">
      <c r="B43" s="4" t="s">
        <v>20</v>
      </c>
      <c r="C43" s="11">
        <v>7</v>
      </c>
      <c r="D43" s="11">
        <v>20</v>
      </c>
      <c r="E43" s="5">
        <f t="shared" si="0"/>
        <v>0.25925925925925924</v>
      </c>
    </row>
    <row r="44" spans="2:5" ht="19.75" customHeight="1">
      <c r="B44" s="16" t="s">
        <v>42</v>
      </c>
      <c r="C44" s="17">
        <f>SUM(C5:C43)-584</f>
        <v>3881</v>
      </c>
      <c r="D44" s="17">
        <f>SUM(D5:D43)-2106</f>
        <v>26287</v>
      </c>
      <c r="E44" s="15">
        <f t="shared" si="0"/>
        <v>0.12864624767966057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Maura Garbo</cp:lastModifiedBy>
  <dcterms:created xsi:type="dcterms:W3CDTF">2024-06-03T08:25:43Z</dcterms:created>
  <dcterms:modified xsi:type="dcterms:W3CDTF">2024-09-03T13:54:42Z</dcterms:modified>
</cp:coreProperties>
</file>